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home\v.palmieri\Downloads\"/>
    </mc:Choice>
  </mc:AlternateContent>
  <bookViews>
    <workbookView xWindow="0" yWindow="0" windowWidth="21570" windowHeight="7395"/>
  </bookViews>
  <sheets>
    <sheet name="Feuil1" sheetId="1" r:id="rId1"/>
  </sheets>
  <definedNames>
    <definedName name="Valeur">Feuil1!$C$10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6" i="1"/>
  <c r="E16" i="1" s="1"/>
  <c r="D15" i="1"/>
  <c r="E15" i="1" s="1"/>
  <c r="D13" i="1"/>
  <c r="E13" i="1" s="1"/>
  <c r="D14" i="1"/>
  <c r="E14" i="1" s="1"/>
  <c r="E17" i="1" l="1"/>
  <c r="G17" i="1" s="1"/>
  <c r="H17" i="1" s="1"/>
</calcChain>
</file>

<file path=xl/sharedStrings.xml><?xml version="1.0" encoding="utf-8"?>
<sst xmlns="http://schemas.openxmlformats.org/spreadsheetml/2006/main" count="18" uniqueCount="18">
  <si>
    <t>La taxe est calculée en appliquant un barème de taxation à chaque tranche</t>
  </si>
  <si>
    <t>Taux</t>
  </si>
  <si>
    <t>Fin de tranche</t>
  </si>
  <si>
    <t>Montant dans la tranche</t>
  </si>
  <si>
    <t>Taxe de la tranche</t>
  </si>
  <si>
    <t>Début de tranche</t>
  </si>
  <si>
    <t>0% pour la tranche comprise entre 0€ et 50.000€</t>
  </si>
  <si>
    <t>0,45 % pour la tranche supérieure à 500.000€</t>
  </si>
  <si>
    <t>déclarés</t>
  </si>
  <si>
    <t>Comparé à taxe 2023
0,17%</t>
  </si>
  <si>
    <t>Différence en €</t>
  </si>
  <si>
    <t>Différence en %</t>
  </si>
  <si>
    <t>La nouvelle taxe coûtera plus cher si le patrimoine &gt; 346.150€</t>
  </si>
  <si>
    <t>0,15 % pour la tranche comprise entre 50.000,01€ et 250.000€</t>
  </si>
  <si>
    <t>0,30 % pour la tranche comprise entre 250.000,01€ et 500.000€</t>
  </si>
  <si>
    <t>Pour utiliser ce simulateur à partir du drive, il faut d'abord le télécharger sur votre ordinateur</t>
  </si>
  <si>
    <t>Valeur du patrimoine :</t>
  </si>
  <si>
    <t>Simulation pour le calcul de la taxe sur le patrimoine (depuis le 01/01/2024)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</si>
</sst>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/>
    <xf numFmtId="164" fontId="0" fillId="0" borderId="2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0" fillId="0" borderId="6" xfId="0" applyNumberFormat="1" applyBorder="1"/>
    <xf numFmtId="2" fontId="0" fillId="0" borderId="7" xfId="0" applyNumberFormat="1" applyBorder="1"/>
    <xf numFmtId="10" fontId="0" fillId="0" borderId="8" xfId="0" applyNumberFormat="1" applyBorder="1"/>
    <xf numFmtId="164" fontId="0" fillId="0" borderId="9" xfId="0" applyNumberFormat="1" applyBorder="1"/>
    <xf numFmtId="2" fontId="0" fillId="0" borderId="10" xfId="0" applyNumberFormat="1" applyBorder="1"/>
    <xf numFmtId="165" fontId="2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4" fillId="0" borderId="2" xfId="0" applyNumberFormat="1" applyFont="1" applyBorder="1"/>
    <xf numFmtId="165" fontId="0" fillId="0" borderId="2" xfId="0" applyNumberFormat="1" applyBorder="1"/>
    <xf numFmtId="0" fontId="2" fillId="0" borderId="0" xfId="0" applyFont="1"/>
    <xf numFmtId="4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0" sqref="E20"/>
    </sheetView>
  </sheetViews>
  <sheetFormatPr baseColWidth="10" defaultRowHeight="15.75" x14ac:dyDescent="0.25"/>
  <cols>
    <col min="2" max="2" width="19.125" bestFit="1" customWidth="1"/>
    <col min="3" max="4" width="12.625" bestFit="1" customWidth="1"/>
    <col min="5" max="5" width="13.125" bestFit="1" customWidth="1"/>
    <col min="6" max="6" width="11.375" bestFit="1" customWidth="1"/>
  </cols>
  <sheetData>
    <row r="1" spans="1:8" x14ac:dyDescent="0.25">
      <c r="A1" s="3" t="s">
        <v>17</v>
      </c>
    </row>
    <row r="3" spans="1:8" x14ac:dyDescent="0.25">
      <c r="A3" t="s">
        <v>0</v>
      </c>
    </row>
    <row r="5" spans="1:8" x14ac:dyDescent="0.25">
      <c r="A5" t="s">
        <v>6</v>
      </c>
    </row>
    <row r="6" spans="1:8" x14ac:dyDescent="0.25">
      <c r="A6" t="s">
        <v>13</v>
      </c>
    </row>
    <row r="7" spans="1:8" x14ac:dyDescent="0.25">
      <c r="A7" t="s">
        <v>14</v>
      </c>
    </row>
    <row r="8" spans="1:8" x14ac:dyDescent="0.25">
      <c r="A8" t="s">
        <v>7</v>
      </c>
    </row>
    <row r="9" spans="1:8" ht="16.5" thickBot="1" x14ac:dyDescent="0.3"/>
    <row r="10" spans="1:8" ht="16.5" thickBot="1" x14ac:dyDescent="0.3">
      <c r="B10" t="s">
        <v>16</v>
      </c>
      <c r="C10" s="23">
        <v>100000</v>
      </c>
      <c r="D10" t="s">
        <v>8</v>
      </c>
    </row>
    <row r="11" spans="1:8" ht="16.5" thickBot="1" x14ac:dyDescent="0.3"/>
    <row r="12" spans="1:8" s="1" customFormat="1" ht="47.25" x14ac:dyDescent="0.25">
      <c r="A12" s="7" t="s">
        <v>1</v>
      </c>
      <c r="B12" s="8" t="s">
        <v>5</v>
      </c>
      <c r="C12" s="8" t="s">
        <v>2</v>
      </c>
      <c r="D12" s="8" t="s">
        <v>3</v>
      </c>
      <c r="E12" s="9" t="s">
        <v>4</v>
      </c>
      <c r="F12" s="16" t="s">
        <v>9</v>
      </c>
      <c r="G12" s="4" t="s">
        <v>10</v>
      </c>
      <c r="H12" s="16" t="s">
        <v>11</v>
      </c>
    </row>
    <row r="13" spans="1:8" x14ac:dyDescent="0.25">
      <c r="A13" s="10"/>
      <c r="B13" s="6">
        <v>0</v>
      </c>
      <c r="C13" s="6">
        <v>50000</v>
      </c>
      <c r="D13" s="6">
        <f>IF(Valeur&lt;B13,0,MIN(Valeur,C13)-B13)</f>
        <v>50000</v>
      </c>
      <c r="E13" s="11">
        <f>+D13*A13</f>
        <v>0</v>
      </c>
      <c r="F13" s="17"/>
      <c r="G13" s="19"/>
      <c r="H13" s="18"/>
    </row>
    <row r="14" spans="1:8" x14ac:dyDescent="0.25">
      <c r="A14" s="10">
        <v>1.5E-3</v>
      </c>
      <c r="B14" s="6">
        <v>50000.01</v>
      </c>
      <c r="C14" s="6">
        <v>250000</v>
      </c>
      <c r="D14" s="6">
        <f>IF(Valeur&lt;B14,0,MIN(Valeur,C14)-B14)</f>
        <v>49999.99</v>
      </c>
      <c r="E14" s="11">
        <f>+D14*A14</f>
        <v>74.999984999999995</v>
      </c>
      <c r="F14" s="18"/>
      <c r="G14" s="19"/>
      <c r="H14" s="18"/>
    </row>
    <row r="15" spans="1:8" x14ac:dyDescent="0.25">
      <c r="A15" s="10">
        <v>3.0000000000000001E-3</v>
      </c>
      <c r="B15" s="6">
        <v>250000.01</v>
      </c>
      <c r="C15" s="6">
        <v>500000</v>
      </c>
      <c r="D15" s="6">
        <f>IF(Valeur&lt;B15,0,MIN(Valeur,C15)-B15)</f>
        <v>0</v>
      </c>
      <c r="E15" s="11">
        <f>+D15*A15</f>
        <v>0</v>
      </c>
      <c r="F15" s="18"/>
      <c r="G15" s="19"/>
      <c r="H15" s="18"/>
    </row>
    <row r="16" spans="1:8" ht="16.5" thickBot="1" x14ac:dyDescent="0.3">
      <c r="A16" s="12">
        <v>4.4999999999999997E-3</v>
      </c>
      <c r="B16" s="13">
        <v>500000.01</v>
      </c>
      <c r="C16" s="13"/>
      <c r="D16" s="13">
        <f>IF(Valeur&lt;B16,0,MIN(Valeur,C16)-B16)</f>
        <v>0</v>
      </c>
      <c r="E16" s="14">
        <f>+D16*A16</f>
        <v>0</v>
      </c>
      <c r="F16" s="18"/>
      <c r="G16" s="19"/>
      <c r="H16" s="18"/>
    </row>
    <row r="17" spans="1:8" x14ac:dyDescent="0.25">
      <c r="D17" s="2"/>
      <c r="E17" s="15">
        <f>SUM(E13:E16)</f>
        <v>74.999984999999995</v>
      </c>
      <c r="F17" s="20">
        <f>(Valeur/100)*0.17</f>
        <v>170</v>
      </c>
      <c r="G17" s="21">
        <f>E17-F17</f>
        <v>-95.000015000000005</v>
      </c>
      <c r="H17" s="5">
        <f>((G17*100)/F17)/100</f>
        <v>-0.55882361764705879</v>
      </c>
    </row>
    <row r="19" spans="1:8" x14ac:dyDescent="0.25">
      <c r="A19" t="s">
        <v>12</v>
      </c>
    </row>
    <row r="21" spans="1:8" x14ac:dyDescent="0.25">
      <c r="A21" s="22" t="s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/>
  <headerFooter>
    <oddHeader>&amp;C&amp;"Calibri,Normal"&amp;K000000Étud eue l’impact du nouveau calcul de la taxe sur la patrimoine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Valeur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Vincent Palmieri</cp:lastModifiedBy>
  <dcterms:created xsi:type="dcterms:W3CDTF">2023-12-04T08:37:16Z</dcterms:created>
  <dcterms:modified xsi:type="dcterms:W3CDTF">2025-12-24T10:20:28Z</dcterms:modified>
</cp:coreProperties>
</file>